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【KANAME】\共有フォルダ【Ver3.0】\Reports\BaseReport\"/>
    </mc:Choice>
  </mc:AlternateContent>
  <bookViews>
    <workbookView xWindow="0" yWindow="0" windowWidth="25815" windowHeight="11340"/>
  </bookViews>
  <sheets>
    <sheet name="基本" sheetId="4" r:id="rId1"/>
  </sheets>
  <definedNames>
    <definedName name="_xlnm._FilterDatabase" localSheetId="0" hidden="1">基本!$K$6:$M$7</definedName>
    <definedName name="Biko1">基本!$G$6</definedName>
    <definedName name="Biko2">基本!$H$6</definedName>
    <definedName name="_xlnm.Print_Titles" localSheetId="0">基本!$6:$7</definedName>
    <definedName name="ReportOutput" comment="明細出力　開始位置" localSheetId="0">基本!$A$8</definedName>
    <definedName name="ReportOutputCondition" comment="帳票出力条件" localSheetId="0">基本!$D$2</definedName>
    <definedName name="Sum_Adr">基本!$E$6:$E$7</definedName>
  </definedNames>
  <calcPr calcId="162913"/>
</workbook>
</file>

<file path=xl/calcChain.xml><?xml version="1.0" encoding="utf-8"?>
<calcChain xmlns="http://schemas.openxmlformats.org/spreadsheetml/2006/main">
  <c r="M5" i="4" l="1"/>
  <c r="O5" i="4" l="1"/>
  <c r="T5" i="4"/>
  <c r="N5" i="4"/>
  <c r="S5" i="4"/>
  <c r="R5" i="4"/>
  <c r="Q5" i="4"/>
  <c r="P5" i="4"/>
  <c r="S4" i="4"/>
  <c r="O2" i="4"/>
  <c r="T2" i="4"/>
  <c r="Q2" i="4"/>
  <c r="S2" i="4"/>
  <c r="R2" i="4"/>
  <c r="P2" i="4"/>
  <c r="N2" i="4"/>
  <c r="R4" i="4"/>
  <c r="T4" i="4" l="1"/>
  <c r="O4" i="4"/>
  <c r="P4" i="4"/>
  <c r="Q4" i="4" l="1"/>
</calcChain>
</file>

<file path=xl/sharedStrings.xml><?xml version="1.0" encoding="utf-8"?>
<sst xmlns="http://schemas.openxmlformats.org/spreadsheetml/2006/main" count="47" uniqueCount="37">
  <si>
    <t>工事件名</t>
    <rPh sb="0" eb="2">
      <t>コウジ</t>
    </rPh>
    <rPh sb="2" eb="4">
      <t>ケンメイ</t>
    </rPh>
    <phoneticPr fontId="1"/>
  </si>
  <si>
    <t>工事一覧</t>
    <rPh sb="0" eb="2">
      <t>コウジ</t>
    </rPh>
    <rPh sb="2" eb="4">
      <t>イチラン</t>
    </rPh>
    <phoneticPr fontId="1"/>
  </si>
  <si>
    <t>進行状況</t>
    <rPh sb="0" eb="2">
      <t>シンコウ</t>
    </rPh>
    <rPh sb="2" eb="4">
      <t>ジョウキョウ</t>
    </rPh>
    <phoneticPr fontId="1"/>
  </si>
  <si>
    <t>受注区分</t>
    <rPh sb="0" eb="2">
      <t>ジュチュウ</t>
    </rPh>
    <rPh sb="2" eb="4">
      <t>クブン</t>
    </rPh>
    <phoneticPr fontId="1"/>
  </si>
  <si>
    <t>受注番号</t>
    <rPh sb="0" eb="2">
      <t>ジュチュウ</t>
    </rPh>
    <rPh sb="2" eb="4">
      <t>バンゴウ</t>
    </rPh>
    <phoneticPr fontId="1"/>
  </si>
  <si>
    <t>工事概要</t>
    <rPh sb="0" eb="2">
      <t>コウジ</t>
    </rPh>
    <rPh sb="2" eb="4">
      <t>ガイヨウ</t>
    </rPh>
    <phoneticPr fontId="1"/>
  </si>
  <si>
    <t>顧客名</t>
    <rPh sb="0" eb="2">
      <t>コキャク</t>
    </rPh>
    <rPh sb="2" eb="3">
      <t>メイ</t>
    </rPh>
    <phoneticPr fontId="1"/>
  </si>
  <si>
    <t>受注日</t>
    <rPh sb="0" eb="2">
      <t>ジュチュウ</t>
    </rPh>
    <rPh sb="2" eb="3">
      <t>ビ</t>
    </rPh>
    <phoneticPr fontId="1"/>
  </si>
  <si>
    <t>竣工日</t>
    <rPh sb="0" eb="2">
      <t>シュンコウ</t>
    </rPh>
    <rPh sb="2" eb="3">
      <t>ビ</t>
    </rPh>
    <phoneticPr fontId="1"/>
  </si>
  <si>
    <t>売上合計</t>
    <rPh sb="0" eb="2">
      <t>ウリアゲ</t>
    </rPh>
    <rPh sb="2" eb="4">
      <t>ゴウケイ</t>
    </rPh>
    <phoneticPr fontId="1"/>
  </si>
  <si>
    <t>労務費(外)</t>
    <rPh sb="0" eb="2">
      <t>ロウム</t>
    </rPh>
    <rPh sb="2" eb="3">
      <t>ヒ</t>
    </rPh>
    <rPh sb="4" eb="5">
      <t>ガイ</t>
    </rPh>
    <phoneticPr fontId="1"/>
  </si>
  <si>
    <t>粗利</t>
    <rPh sb="0" eb="2">
      <t>アラリ</t>
    </rPh>
    <phoneticPr fontId="1"/>
  </si>
  <si>
    <t>労務費(社)</t>
    <rPh sb="0" eb="3">
      <t>ロウムヒ</t>
    </rPh>
    <rPh sb="4" eb="5">
      <t>シャ</t>
    </rPh>
    <phoneticPr fontId="1"/>
  </si>
  <si>
    <t>交通費</t>
    <rPh sb="0" eb="3">
      <t>コウツウヒ</t>
    </rPh>
    <phoneticPr fontId="1"/>
  </si>
  <si>
    <t>利益</t>
    <rPh sb="0" eb="1">
      <t>リ</t>
    </rPh>
    <rPh sb="1" eb="2">
      <t>エキ</t>
    </rPh>
    <phoneticPr fontId="1"/>
  </si>
  <si>
    <t>利益率</t>
    <rPh sb="0" eb="2">
      <t>リエキ</t>
    </rPh>
    <rPh sb="2" eb="3">
      <t>リツ</t>
    </rPh>
    <phoneticPr fontId="1"/>
  </si>
  <si>
    <t>諸経費</t>
    <rPh sb="0" eb="3">
      <t>ショケイヒ</t>
    </rPh>
    <phoneticPr fontId="1"/>
  </si>
  <si>
    <t>粗利率</t>
    <rPh sb="0" eb="3">
      <t>アラリリツ</t>
    </rPh>
    <phoneticPr fontId="1"/>
  </si>
  <si>
    <t>外注費</t>
    <rPh sb="0" eb="3">
      <t>ガイチュウヒ</t>
    </rPh>
    <phoneticPr fontId="1"/>
  </si>
  <si>
    <t>材料費</t>
    <rPh sb="0" eb="3">
      <t>ザイリョウヒ</t>
    </rPh>
    <phoneticPr fontId="1"/>
  </si>
  <si>
    <t>修正日</t>
    <rPh sb="0" eb="3">
      <t>シュウセイビ</t>
    </rPh>
    <phoneticPr fontId="1"/>
  </si>
  <si>
    <t>着工日</t>
    <rPh sb="0" eb="3">
      <t>チャッコウビ</t>
    </rPh>
    <phoneticPr fontId="1"/>
  </si>
  <si>
    <t>粗利率</t>
    <rPh sb="0" eb="2">
      <t>アラリ</t>
    </rPh>
    <rPh sb="2" eb="3">
      <t>リツ</t>
    </rPh>
    <phoneticPr fontId="1"/>
  </si>
  <si>
    <t>利益率</t>
    <rPh sb="0" eb="1">
      <t>リ</t>
    </rPh>
    <rPh sb="1" eb="2">
      <t>エキ</t>
    </rPh>
    <rPh sb="2" eb="3">
      <t>リツ</t>
    </rPh>
    <phoneticPr fontId="1"/>
  </si>
  <si>
    <t>売上</t>
    <rPh sb="0" eb="2">
      <t>ウリアゲ</t>
    </rPh>
    <phoneticPr fontId="1"/>
  </si>
  <si>
    <t>備考1</t>
    <rPh sb="0" eb="2">
      <t>ビコウ</t>
    </rPh>
    <phoneticPr fontId="1"/>
  </si>
  <si>
    <t>備考2</t>
    <rPh sb="0" eb="2">
      <t>ビコウ</t>
    </rPh>
    <phoneticPr fontId="1"/>
  </si>
  <si>
    <t>竣工予定日</t>
    <rPh sb="0" eb="2">
      <t>シュンコウ</t>
    </rPh>
    <rPh sb="2" eb="4">
      <t>ヨテイ</t>
    </rPh>
    <rPh sb="4" eb="5">
      <t>ビ</t>
    </rPh>
    <phoneticPr fontId="1"/>
  </si>
  <si>
    <t>完了日</t>
    <rPh sb="0" eb="3">
      <t>カンリョウビ</t>
    </rPh>
    <phoneticPr fontId="1"/>
  </si>
  <si>
    <t>請求予定日</t>
    <rPh sb="0" eb="2">
      <t>セイキュウ</t>
    </rPh>
    <rPh sb="2" eb="5">
      <t>ヨテイビ</t>
    </rPh>
    <phoneticPr fontId="1"/>
  </si>
  <si>
    <t>材料費</t>
    <rPh sb="0" eb="3">
      <t>ザイリョウヒ</t>
    </rPh>
    <phoneticPr fontId="1"/>
  </si>
  <si>
    <t>機械経費</t>
    <rPh sb="0" eb="2">
      <t>キカイ</t>
    </rPh>
    <rPh sb="2" eb="4">
      <t>ケイヒ</t>
    </rPh>
    <phoneticPr fontId="1"/>
  </si>
  <si>
    <t>現場経費</t>
    <rPh sb="0" eb="2">
      <t>ゲンバ</t>
    </rPh>
    <rPh sb="2" eb="4">
      <t>ケイヒ</t>
    </rPh>
    <phoneticPr fontId="1"/>
  </si>
  <si>
    <t>顧客担当</t>
    <rPh sb="0" eb="2">
      <t>コキャク</t>
    </rPh>
    <rPh sb="2" eb="4">
      <t>タントウ</t>
    </rPh>
    <phoneticPr fontId="1"/>
  </si>
  <si>
    <t>自社担当</t>
    <rPh sb="0" eb="2">
      <t>ジシャ</t>
    </rPh>
    <rPh sb="2" eb="4">
      <t>タントウ</t>
    </rPh>
    <phoneticPr fontId="1"/>
  </si>
  <si>
    <t>現場ID(*)</t>
    <rPh sb="0" eb="2">
      <t>ゲンバ</t>
    </rPh>
    <phoneticPr fontId="1"/>
  </si>
  <si>
    <t>↓CCUS登録用ID</t>
    <rPh sb="5" eb="7">
      <t>トウロク</t>
    </rPh>
    <rPh sb="7" eb="8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</si>
</sst>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yyyy/mm/dd;@"/>
    <numFmt numFmtId="177" formatCode="0.00%_ ;[Red]\-0.00%"/>
    <numFmt numFmtId="178" formatCode=";;;"/>
    <numFmt numFmtId="179" formatCode="0.00%;[Red]\-0.00%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rgb="FF7030A0"/>
      <name val="Meiryo UI"/>
      <family val="3"/>
      <charset val="128"/>
    </font>
    <font>
      <sz val="11"/>
      <color rgb="FF7030A0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0" applyNumberFormat="1" applyFo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38" fontId="2" fillId="3" borderId="2" xfId="1" applyFont="1" applyFill="1" applyBorder="1" applyAlignment="1">
      <alignment horizontal="center" vertical="center"/>
    </xf>
    <xf numFmtId="38" fontId="7" fillId="2" borderId="2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8" fontId="8" fillId="2" borderId="2" xfId="1" applyFont="1" applyFill="1" applyBorder="1" applyAlignment="1">
      <alignment horizontal="center" vertical="center"/>
    </xf>
    <xf numFmtId="3" fontId="2" fillId="0" borderId="2" xfId="1" applyNumberFormat="1" applyFont="1" applyBorder="1" applyAlignment="1">
      <alignment vertical="center" shrinkToFit="1"/>
    </xf>
    <xf numFmtId="3" fontId="2" fillId="0" borderId="2" xfId="0" applyNumberFormat="1" applyFont="1" applyBorder="1" applyAlignment="1">
      <alignment vertical="center" shrinkToFit="1"/>
    </xf>
    <xf numFmtId="38" fontId="2" fillId="0" borderId="2" xfId="1" applyFont="1" applyBorder="1" applyAlignment="1">
      <alignment vertical="center" shrinkToFit="1"/>
    </xf>
    <xf numFmtId="3" fontId="9" fillId="0" borderId="3" xfId="1" applyNumberFormat="1" applyFont="1" applyBorder="1" applyAlignment="1">
      <alignment vertical="center" shrinkToFit="1"/>
    </xf>
    <xf numFmtId="3" fontId="9" fillId="0" borderId="3" xfId="2" applyNumberFormat="1" applyFont="1" applyBorder="1" applyAlignment="1">
      <alignment vertical="center" shrinkToFit="1"/>
    </xf>
    <xf numFmtId="41" fontId="9" fillId="0" borderId="3" xfId="1" applyNumberFormat="1" applyFont="1" applyBorder="1" applyAlignment="1">
      <alignment vertical="center" shrinkToFit="1"/>
    </xf>
    <xf numFmtId="41" fontId="9" fillId="0" borderId="3" xfId="2" applyNumberFormat="1" applyFont="1" applyBorder="1" applyAlignment="1">
      <alignment vertical="center" shrinkToFit="1"/>
    </xf>
    <xf numFmtId="41" fontId="9" fillId="0" borderId="1" xfId="1" applyNumberFormat="1" applyFont="1" applyBorder="1" applyAlignment="1">
      <alignment vertical="center" shrinkToFit="1"/>
    </xf>
    <xf numFmtId="0" fontId="2" fillId="3" borderId="2" xfId="0" applyFont="1" applyFill="1" applyBorder="1" applyAlignment="1">
      <alignment horizontal="center" vertical="center"/>
    </xf>
    <xf numFmtId="177" fontId="6" fillId="0" borderId="2" xfId="1" applyNumberFormat="1" applyFont="1" applyBorder="1" applyAlignment="1">
      <alignment vertical="center" shrinkToFit="1"/>
    </xf>
    <xf numFmtId="0" fontId="10" fillId="0" borderId="0" xfId="0" applyFont="1" applyAlignment="1">
      <alignment vertical="center"/>
    </xf>
    <xf numFmtId="0" fontId="10" fillId="0" borderId="0" xfId="0" applyFont="1">
      <alignment vertical="center"/>
    </xf>
    <xf numFmtId="9" fontId="10" fillId="0" borderId="0" xfId="2" applyFont="1">
      <alignment vertical="center"/>
    </xf>
    <xf numFmtId="14" fontId="5" fillId="0" borderId="0" xfId="0" applyNumberFormat="1" applyFont="1">
      <alignment vertical="center"/>
    </xf>
    <xf numFmtId="38" fontId="10" fillId="0" borderId="0" xfId="1" applyFont="1">
      <alignment vertical="center"/>
    </xf>
    <xf numFmtId="0" fontId="2" fillId="3" borderId="2" xfId="0" applyFont="1" applyFill="1" applyBorder="1" applyAlignment="1">
      <alignment horizontal="center" vertical="center"/>
    </xf>
    <xf numFmtId="176" fontId="9" fillId="0" borderId="1" xfId="2" applyNumberFormat="1" applyFont="1" applyBorder="1" applyAlignment="1">
      <alignment vertical="center" shrinkToFit="1"/>
    </xf>
    <xf numFmtId="176" fontId="9" fillId="0" borderId="3" xfId="2" applyNumberFormat="1" applyFont="1" applyBorder="1" applyAlignment="1">
      <alignment vertical="center" shrinkToFit="1"/>
    </xf>
    <xf numFmtId="176" fontId="9" fillId="0" borderId="3" xfId="0" applyNumberFormat="1" applyFont="1" applyBorder="1" applyAlignment="1">
      <alignment vertical="center"/>
    </xf>
    <xf numFmtId="176" fontId="9" fillId="0" borderId="1" xfId="0" applyNumberFormat="1" applyFont="1" applyBorder="1" applyAlignment="1">
      <alignment vertical="center"/>
    </xf>
    <xf numFmtId="38" fontId="7" fillId="0" borderId="4" xfId="1" applyFont="1" applyFill="1" applyBorder="1" applyAlignment="1">
      <alignment horizontal="center" vertical="center"/>
    </xf>
    <xf numFmtId="38" fontId="2" fillId="0" borderId="5" xfId="1" applyFont="1" applyBorder="1" applyAlignment="1">
      <alignment vertical="center" shrinkToFit="1"/>
    </xf>
    <xf numFmtId="178" fontId="5" fillId="0" borderId="0" xfId="2" applyNumberFormat="1" applyFont="1" applyFill="1" applyBorder="1">
      <alignment vertical="center"/>
    </xf>
    <xf numFmtId="178" fontId="5" fillId="0" borderId="0" xfId="1" applyNumberFormat="1" applyFont="1">
      <alignment vertical="center"/>
    </xf>
    <xf numFmtId="178" fontId="5" fillId="0" borderId="0" xfId="0" applyNumberFormat="1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9" fontId="9" fillId="0" borderId="1" xfId="1" applyNumberFormat="1" applyFont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 patternType="none">
          <bgColor auto="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9900"/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9"/>
  <sheetViews>
    <sheetView showGridLines="0" tabSelected="1" zoomScale="85" zoomScaleNormal="85" workbookViewId="0">
      <selection sqref="A1:B2"/>
    </sheetView>
  </sheetViews>
  <sheetFormatPr defaultRowHeight="15.75" x14ac:dyDescent="0.15"/>
  <cols>
    <col min="1" max="2" width="10.625" style="19" customWidth="1"/>
    <col min="3" max="3" width="17.125" style="18" customWidth="1"/>
    <col min="4" max="4" width="40.625" style="19" customWidth="1"/>
    <col min="5" max="5" width="37" style="19" customWidth="1"/>
    <col min="6" max="6" width="25.625" style="19" customWidth="1"/>
    <col min="7" max="10" width="15.625" style="19" customWidth="1"/>
    <col min="11" max="12" width="12.625" style="19" customWidth="1"/>
    <col min="13" max="13" width="12.625" style="20" customWidth="1"/>
    <col min="14" max="15" width="15.625" style="22" customWidth="1"/>
    <col min="16" max="16" width="15.625" style="19" customWidth="1"/>
    <col min="17" max="20" width="15.625" style="22" customWidth="1"/>
    <col min="21" max="21" width="10.875" style="1" bestFit="1" customWidth="1"/>
    <col min="22" max="22" width="9.625" style="1" bestFit="1" customWidth="1"/>
    <col min="23" max="16384" width="9" style="1"/>
  </cols>
  <sheetData>
    <row r="1" spans="1:21" ht="15" customHeight="1" x14ac:dyDescent="0.15">
      <c r="A1" s="44" t="s">
        <v>1</v>
      </c>
      <c r="B1" s="44"/>
      <c r="N1" s="5" t="s">
        <v>9</v>
      </c>
      <c r="O1" s="5" t="s">
        <v>19</v>
      </c>
      <c r="P1" s="6" t="s">
        <v>18</v>
      </c>
      <c r="Q1" s="7" t="s">
        <v>11</v>
      </c>
      <c r="R1" s="5" t="s">
        <v>12</v>
      </c>
      <c r="S1" s="5" t="s">
        <v>13</v>
      </c>
      <c r="T1" s="7" t="s">
        <v>14</v>
      </c>
    </row>
    <row r="2" spans="1:21" ht="15" customHeight="1" x14ac:dyDescent="0.15">
      <c r="A2" s="44"/>
      <c r="B2" s="44"/>
      <c r="D2" s="21"/>
      <c r="N2" s="8">
        <f t="shared" ref="N2:T2" ca="1" si="0">IF(N$5="",0,SUMPRODUCT((MOD(ROW(INDIRECT(N$5)),2)=0)*(INDIRECT(N$5))))</f>
        <v>0</v>
      </c>
      <c r="O2" s="8">
        <f t="shared" ca="1" si="0"/>
        <v>0</v>
      </c>
      <c r="P2" s="9">
        <f t="shared" ca="1" si="0"/>
        <v>0</v>
      </c>
      <c r="Q2" s="8">
        <f t="shared" ca="1" si="0"/>
        <v>0</v>
      </c>
      <c r="R2" s="8">
        <f t="shared" ca="1" si="0"/>
        <v>0</v>
      </c>
      <c r="S2" s="8">
        <f t="shared" ca="1" si="0"/>
        <v>0</v>
      </c>
      <c r="T2" s="8">
        <f t="shared" ca="1" si="0"/>
        <v>0</v>
      </c>
    </row>
    <row r="3" spans="1:21" ht="15" customHeight="1" x14ac:dyDescent="0.15">
      <c r="N3" s="28" t="s">
        <v>19</v>
      </c>
      <c r="O3" s="5" t="s">
        <v>10</v>
      </c>
      <c r="P3" s="6" t="s">
        <v>31</v>
      </c>
      <c r="Q3" s="7" t="s">
        <v>22</v>
      </c>
      <c r="R3" s="6" t="s">
        <v>32</v>
      </c>
      <c r="S3" s="5" t="s">
        <v>16</v>
      </c>
      <c r="T3" s="7" t="s">
        <v>23</v>
      </c>
    </row>
    <row r="4" spans="1:21" ht="15" customHeight="1" x14ac:dyDescent="0.15">
      <c r="I4" s="36" t="s">
        <v>36</v>
      </c>
      <c r="N4" s="29"/>
      <c r="O4" s="10">
        <f ca="1">IF(O$5="",0,SUMPRODUCT((MOD(ROW(INDIRECT(O$5)),2)=1)*(INDIRECT(O$5))))</f>
        <v>0</v>
      </c>
      <c r="P4" s="10">
        <f ca="1">IF(P$5="",0,SUMPRODUCT((MOD(ROW(INDIRECT(P$5)),2)=1)*(INDIRECT(P$5))))</f>
        <v>0</v>
      </c>
      <c r="Q4" s="17" t="str">
        <f ca="1">IF($N$2=0,"",$Q$2/$N$2)</f>
        <v/>
      </c>
      <c r="R4" s="10">
        <f ca="1">IF(R$5="",0,SUMPRODUCT((MOD(ROW(INDIRECT(R$5)),2)=1)*(INDIRECT(R$5))))</f>
        <v>0</v>
      </c>
      <c r="S4" s="10">
        <f ca="1">IF(S$5="",0,SUMPRODUCT((MOD(ROW(INDIRECT(S$5)),2)=1)*(INDIRECT(S$5))))</f>
        <v>0</v>
      </c>
      <c r="T4" s="17" t="str">
        <f ca="1">IF($N$2=0,"",$T$2/$N$2)</f>
        <v/>
      </c>
    </row>
    <row r="5" spans="1:21" ht="9.9499999999999993" customHeight="1" x14ac:dyDescent="0.15">
      <c r="M5" s="30">
        <f>(COUNTA($C:$C)-1)*2+ROW(ReportOutput)-1</f>
        <v>7</v>
      </c>
      <c r="N5" s="31" t="str">
        <f>IF($M$5&lt;ROW(ReportOutput),"","N" &amp; ROW(ReportOutput) &amp; ":N" &amp; $M$5)</f>
        <v/>
      </c>
      <c r="O5" s="31" t="str">
        <f>IF($M$5&lt;ROW(ReportOutput),"","O" &amp; ROW(ReportOutput) &amp; ":O" &amp; $M$5)</f>
        <v/>
      </c>
      <c r="P5" s="32" t="str">
        <f>IF($M$5&lt;ROW(ReportOutput),"","P" &amp; ROW(ReportOutput) &amp; ":P" &amp; $M$5)</f>
        <v/>
      </c>
      <c r="Q5" s="32" t="str">
        <f>IF($M$5&lt;ROW(ReportOutput),"","Q" &amp; ROW(ReportOutput) &amp; ":Q" &amp; $M$5)</f>
        <v/>
      </c>
      <c r="R5" s="31" t="str">
        <f>IF($M$5&lt;ROW(ReportOutput),"","R" &amp; ROW(ReportOutput) &amp; ":R" &amp; $M$5)</f>
        <v/>
      </c>
      <c r="S5" s="31" t="str">
        <f>IF($M$5&lt;ROW(ReportOutput),"","S" &amp; ROW(ReportOutput) &amp; ":S" &amp; $M$5)</f>
        <v/>
      </c>
      <c r="T5" s="31" t="str">
        <f>IF($M$5&lt;ROW(ReportOutput),"","T" &amp; ROW(ReportOutput) &amp; ":T" &amp; $M$5)</f>
        <v/>
      </c>
    </row>
    <row r="6" spans="1:21" ht="15.75" customHeight="1" x14ac:dyDescent="0.15">
      <c r="A6" s="39" t="s">
        <v>2</v>
      </c>
      <c r="B6" s="39" t="s">
        <v>3</v>
      </c>
      <c r="C6" s="39" t="s">
        <v>4</v>
      </c>
      <c r="D6" s="39" t="s">
        <v>0</v>
      </c>
      <c r="E6" s="39" t="s">
        <v>5</v>
      </c>
      <c r="F6" s="39" t="s">
        <v>6</v>
      </c>
      <c r="G6" s="39" t="s">
        <v>25</v>
      </c>
      <c r="H6" s="39" t="s">
        <v>26</v>
      </c>
      <c r="I6" s="40" t="s">
        <v>35</v>
      </c>
      <c r="J6" s="33" t="s">
        <v>34</v>
      </c>
      <c r="K6" s="16" t="s">
        <v>7</v>
      </c>
      <c r="L6" s="23" t="s">
        <v>27</v>
      </c>
      <c r="M6" s="16" t="s">
        <v>29</v>
      </c>
      <c r="N6" s="16" t="s">
        <v>24</v>
      </c>
      <c r="O6" s="23" t="s">
        <v>30</v>
      </c>
      <c r="P6" s="3" t="s">
        <v>18</v>
      </c>
      <c r="Q6" s="16" t="s">
        <v>11</v>
      </c>
      <c r="R6" s="4" t="s">
        <v>12</v>
      </c>
      <c r="S6" s="4" t="s">
        <v>13</v>
      </c>
      <c r="T6" s="4" t="s">
        <v>14</v>
      </c>
    </row>
    <row r="7" spans="1:21" x14ac:dyDescent="0.15">
      <c r="A7" s="39"/>
      <c r="B7" s="39"/>
      <c r="C7" s="39"/>
      <c r="D7" s="39"/>
      <c r="E7" s="39"/>
      <c r="F7" s="39"/>
      <c r="G7" s="39"/>
      <c r="H7" s="39"/>
      <c r="I7" s="41"/>
      <c r="J7" s="33" t="s">
        <v>33</v>
      </c>
      <c r="K7" s="16" t="s">
        <v>21</v>
      </c>
      <c r="L7" s="23" t="s">
        <v>8</v>
      </c>
      <c r="M7" s="16" t="s">
        <v>28</v>
      </c>
      <c r="N7" s="16" t="s">
        <v>20</v>
      </c>
      <c r="O7" s="23" t="s">
        <v>10</v>
      </c>
      <c r="P7" s="3" t="s">
        <v>31</v>
      </c>
      <c r="Q7" s="16" t="s">
        <v>17</v>
      </c>
      <c r="R7" s="4" t="s">
        <v>32</v>
      </c>
      <c r="S7" s="4" t="s">
        <v>16</v>
      </c>
      <c r="T7" s="4" t="s">
        <v>15</v>
      </c>
    </row>
    <row r="8" spans="1:21" x14ac:dyDescent="0.15">
      <c r="A8" s="37"/>
      <c r="B8" s="37"/>
      <c r="C8" s="45"/>
      <c r="D8" s="37"/>
      <c r="E8" s="37"/>
      <c r="F8" s="37"/>
      <c r="G8" s="37"/>
      <c r="H8" s="37"/>
      <c r="I8" s="42"/>
      <c r="J8" s="34"/>
      <c r="K8" s="26"/>
      <c r="L8" s="26"/>
      <c r="M8" s="25"/>
      <c r="N8" s="11"/>
      <c r="O8" s="11"/>
      <c r="P8" s="12"/>
      <c r="Q8" s="13"/>
      <c r="R8" s="13"/>
      <c r="S8" s="14"/>
      <c r="T8" s="13"/>
      <c r="U8" s="2"/>
    </row>
    <row r="9" spans="1:21" x14ac:dyDescent="0.15">
      <c r="A9" s="38"/>
      <c r="B9" s="38"/>
      <c r="C9" s="46"/>
      <c r="D9" s="38"/>
      <c r="E9" s="38"/>
      <c r="F9" s="38"/>
      <c r="G9" s="38"/>
      <c r="H9" s="38"/>
      <c r="I9" s="43"/>
      <c r="J9" s="35"/>
      <c r="K9" s="27"/>
      <c r="L9" s="27"/>
      <c r="M9" s="24"/>
      <c r="N9" s="24"/>
      <c r="O9" s="11"/>
      <c r="P9" s="12"/>
      <c r="Q9" s="47"/>
      <c r="R9" s="15"/>
      <c r="S9" s="14"/>
      <c r="T9" s="47"/>
      <c r="U9" s="2"/>
    </row>
  </sheetData>
  <mergeCells count="19">
    <mergeCell ref="A1:B2"/>
    <mergeCell ref="D6:D7"/>
    <mergeCell ref="C8:C9"/>
    <mergeCell ref="B8:B9"/>
    <mergeCell ref="A8:A9"/>
    <mergeCell ref="A6:A7"/>
    <mergeCell ref="B6:B7"/>
    <mergeCell ref="C6:C7"/>
    <mergeCell ref="H6:H7"/>
    <mergeCell ref="H8:H9"/>
    <mergeCell ref="G6:G7"/>
    <mergeCell ref="G8:G9"/>
    <mergeCell ref="I6:I7"/>
    <mergeCell ref="I8:I9"/>
    <mergeCell ref="F8:F9"/>
    <mergeCell ref="E8:E9"/>
    <mergeCell ref="D8:D9"/>
    <mergeCell ref="E6:E7"/>
    <mergeCell ref="F6:F7"/>
  </mergeCells>
  <phoneticPr fontId="1"/>
  <conditionalFormatting sqref="A1:T1048576">
    <cfRule type="expression" dxfId="3" priority="4" stopIfTrue="1">
      <formula>AND(ROW()&gt;9,ROW()&lt;=COUNTA($C:$C)*2+5,MOD(ROW(),4)=0)</formula>
    </cfRule>
    <cfRule type="expression" dxfId="2" priority="8" stopIfTrue="1">
      <formula>AND(ROW()&gt;9,ROW()&lt;=COUNTA($C:$C)*2+5,MOD(ROW(),4)=1)</formula>
    </cfRule>
    <cfRule type="expression" dxfId="1" priority="9" stopIfTrue="1">
      <formula>AND(ROW()&gt;9,ROW()&lt;=COUNTA($C:$C)*2+5,MOD(ROW(),4)=2)</formula>
    </cfRule>
    <cfRule type="expression" dxfId="0" priority="10" stopIfTrue="1">
      <formula>AND(ROW()&gt;9,ROW()&lt;=COUNTA($C:$C)*2+5,MOD(ROW(),4)=3)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6</vt:i4>
      </vt:variant>
    </vt:vector>
  </HeadingPairs>
  <TitlesOfParts>
    <vt:vector size="7" baseType="lpstr">
      <vt:lpstr>基本</vt:lpstr>
      <vt:lpstr>Biko1</vt:lpstr>
      <vt:lpstr>Biko2</vt:lpstr>
      <vt:lpstr>基本!Print_Titles</vt:lpstr>
      <vt:lpstr>基本!ReportOutput</vt:lpstr>
      <vt:lpstr>基本!ReportOutputCondition</vt:lpstr>
      <vt:lpstr>Sum_Adr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ModifiedBy> </cp:lastModifiedBy>
  <dcterms:created xsi:type="dcterms:W3CDTF">2006-09-13T11:12:02Z</dcterms:created>
  <dcterms:modified xsi:type="dcterms:W3CDTF">2023-01-12T08:57:37Z</dcterms:modified>
</cp:coreProperties>
</file>